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Foglio4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<sst xmlns="http://schemas.openxmlformats.org/spreadsheetml/2006/main" count="185" uniqueCount="113">
  <si>
    <t>ATTRIBUZIONE DEI SEGGI per il C.D.I.  12-13 studenti</t>
  </si>
  <si>
    <t>VOTI</t>
  </si>
  <si>
    <t>quozienti</t>
  </si>
  <si>
    <t>:1</t>
  </si>
  <si>
    <t>:2</t>
  </si>
  <si>
    <t>:3</t>
  </si>
  <si>
    <t>:4</t>
  </si>
  <si>
    <t>Lista I</t>
  </si>
  <si>
    <t>CERRI</t>
  </si>
  <si>
    <t>CALZAVARA</t>
  </si>
  <si>
    <t>VENTURIN</t>
  </si>
  <si>
    <t>Lista II</t>
  </si>
  <si>
    <t>RIZZO</t>
  </si>
  <si>
    <t>ROLANDI</t>
  </si>
  <si>
    <t>FORTICHIARI</t>
  </si>
  <si>
    <t>SILVA GAIBOR</t>
  </si>
  <si>
    <t>Lista III</t>
  </si>
  <si>
    <t>FRANCHIN</t>
  </si>
  <si>
    <t>PEDRANTI</t>
  </si>
  <si>
    <t>RUSSO</t>
  </si>
  <si>
    <t>BARONE</t>
  </si>
  <si>
    <t>Lista IV</t>
  </si>
  <si>
    <t>BUONAIUTO</t>
  </si>
  <si>
    <t>GARDENGHI</t>
  </si>
  <si>
    <t>CANTALE</t>
  </si>
  <si>
    <t>CIOVATI</t>
  </si>
  <si>
    <t>Bianche</t>
  </si>
  <si>
    <t>Nulle</t>
  </si>
  <si>
    <t xml:space="preserve">Totale votanti </t>
  </si>
  <si>
    <t>SULLA BASE DEI RISULTATI SUDDETTI VENGONO ELETTI :</t>
  </si>
  <si>
    <t>NB. Avverso le decisioni suddette è ammesso ricorso scritto da parte degli interessati entro 5 gg</t>
  </si>
  <si>
    <t>scolastici alla Commissione Elettorale d'Istituto presso le segreterie.</t>
  </si>
  <si>
    <t>Busto Arsizio, lì 31/10/12                                 La Commissione Elettorale</t>
  </si>
  <si>
    <t>ELEZIONI PER IL CONSIGLIO D'ISTITUTO 2012-2013 - STUDENTI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</si>
  <si>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</si>
  <si>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</si>
  <si>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</si>
  <si>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</si>
  <si>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</si>
  <si>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</si>
  <si>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</si>
  <si>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</si>
  <si>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</si>
  <si>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1co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</si>
  <si>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</si>
  <si>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</si>
  <si>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</si>
  <si>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</si>
  <si>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</si>
  <si>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</si>
  <si>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</si>
  <si>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</si>
  <si>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</si>
  <si>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2co</t>
  </si>
  <si>
    <t>3au</t>
  </si>
  <si>
    <t>3as</t>
  </si>
  <si>
    <t>3a1</t>
  </si>
  <si>
    <t>3a2</t>
  </si>
  <si>
    <t>3d</t>
  </si>
  <si>
    <t>3f1</t>
  </si>
  <si>
    <t>3f2</t>
  </si>
  <si>
    <t>3g</t>
  </si>
  <si>
    <t>3co</t>
  </si>
  <si>
    <t>4b</t>
  </si>
  <si>
    <t>4d1</t>
  </si>
  <si>
    <t>4d2</t>
  </si>
  <si>
    <t>4f</t>
  </si>
  <si>
    <t>4df</t>
  </si>
  <si>
    <t>4g1</t>
  </si>
  <si>
    <t>4g2</t>
  </si>
  <si>
    <t>4m</t>
  </si>
  <si>
    <t>5b</t>
  </si>
  <si>
    <t>5d1</t>
  </si>
  <si>
    <t>5d2</t>
  </si>
  <si>
    <t>5f</t>
  </si>
  <si>
    <t>5g1</t>
  </si>
  <si>
    <t>5g2</t>
  </si>
  <si>
    <t>5g3</t>
  </si>
  <si>
    <t>5m</t>
  </si>
  <si>
    <t>TOTALI</t>
  </si>
  <si>
    <t>ATTRIBUZIONE DEI SEGGI per la CONSULTA (EL. SUPPLETIVE)</t>
  </si>
  <si>
    <t>Busto Arsizio, lì 30/10/09                                  La Commissione Elettorale</t>
  </si>
  <si>
    <t>SCAPIN</t>
  </si>
  <si>
    <t>1m</t>
  </si>
  <si>
    <t>2l</t>
  </si>
  <si>
    <t>2m</t>
  </si>
  <si>
    <t>3v1</t>
  </si>
  <si>
    <t>3v2</t>
  </si>
  <si>
    <t>3sg</t>
  </si>
  <si>
    <t>3dv</t>
  </si>
  <si>
    <t>3m</t>
  </si>
  <si>
    <t>4f1</t>
  </si>
  <si>
    <t>4f2</t>
  </si>
  <si>
    <t>4a</t>
  </si>
  <si>
    <t>4g</t>
  </si>
  <si>
    <t>4v1</t>
  </si>
  <si>
    <t>4v2</t>
  </si>
  <si>
    <t>4sg</t>
  </si>
  <si>
    <t>4ad</t>
  </si>
  <si>
    <t>4co</t>
  </si>
  <si>
    <t>5v</t>
  </si>
  <si>
    <t>5a1</t>
  </si>
  <si>
    <t>5a2</t>
  </si>
  <si>
    <t>5d</t>
  </si>
  <si>
    <t>5g</t>
  </si>
  <si>
    <t>5sv</t>
  </si>
  <si>
    <t>5fg</t>
  </si>
  <si>
    <t>5co</t>
  </si>
  <si>
    <t>scolastici alla Commissione Elettorale d'Istituto presso la segreteria .</t>
  </si>
  <si>
    <t>La Commissione Eòlettorale</t>
  </si>
  <si>
    <t>SCAPIN GIORGIA</t>
  </si>
  <si>
    <t xml:space="preserve">Tot.votanti </t>
  </si>
  <si>
    <t>ELEZIONI SUPPLETIVE PER LA CONSULTA STUDENTESCA 2016 -2017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</si>
</sst>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4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36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4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38" borderId="14" xfId="0" applyFill="1" applyBorder="1" applyAlignment="1">
      <alignment/>
    </xf>
    <xf numFmtId="0" fontId="0" fillId="39" borderId="14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41" borderId="13" xfId="0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41" borderId="13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6.28125" style="0" customWidth="1"/>
  </cols>
  <sheetData>
    <row r="1" ht="20.25">
      <c r="A1" s="1" t="s">
        <v>0</v>
      </c>
    </row>
    <row r="2" spans="1:3" ht="20.25">
      <c r="A2" s="1"/>
      <c r="B2" t="s">
        <v>1</v>
      </c>
      <c r="C2" t="s">
        <v>2</v>
      </c>
    </row>
    <row r="3" spans="2:6" ht="12.75">
      <c r="B3" s="2"/>
      <c r="C3" s="2" t="s">
        <v>3</v>
      </c>
      <c r="D3" s="2" t="s">
        <v>4</v>
      </c>
      <c r="E3" s="2" t="s">
        <v>5</v>
      </c>
      <c r="F3" s="2" t="s">
        <v>6</v>
      </c>
    </row>
    <row r="4" spans="1:6" ht="12.75">
      <c r="A4" s="3" t="s">
        <v>7</v>
      </c>
      <c r="B4" s="4"/>
      <c r="C4" s="4">
        <f>B4</f>
        <v>0</v>
      </c>
      <c r="D4" s="4">
        <f>B4/2</f>
        <v>0</v>
      </c>
      <c r="E4" s="4">
        <f>B4/3</f>
        <v>0</v>
      </c>
      <c r="F4" s="4">
        <f>B4/4</f>
        <v>0</v>
      </c>
    </row>
    <row r="5" spans="2:6" ht="12.75">
      <c r="B5" s="2"/>
      <c r="C5" s="2"/>
      <c r="D5" s="2"/>
      <c r="E5" s="2"/>
      <c r="F5" s="2"/>
    </row>
    <row r="6" spans="1:6" ht="12.75">
      <c r="A6" t="s">
        <v>8</v>
      </c>
      <c r="B6" s="4"/>
      <c r="C6" s="2"/>
      <c r="D6" s="2"/>
      <c r="E6" s="2"/>
      <c r="F6" s="2"/>
    </row>
    <row r="7" spans="1:6" ht="12.75">
      <c r="A7" t="s">
        <v>9</v>
      </c>
      <c r="B7" s="4"/>
      <c r="C7" s="2"/>
      <c r="D7" s="2"/>
      <c r="E7" s="2"/>
      <c r="F7" s="2"/>
    </row>
    <row r="8" spans="1:6" ht="12.75">
      <c r="A8" t="s">
        <v>10</v>
      </c>
      <c r="B8" s="4"/>
      <c r="C8" s="2"/>
      <c r="D8" s="2"/>
      <c r="E8" s="2"/>
      <c r="F8" s="2"/>
    </row>
    <row r="9" spans="2:6" ht="12.75">
      <c r="B9" s="5"/>
      <c r="C9" s="2"/>
      <c r="D9" s="2"/>
      <c r="E9" s="2"/>
      <c r="F9" s="2"/>
    </row>
    <row r="10" spans="1:6" ht="12.75">
      <c r="A10" s="3" t="s">
        <v>11</v>
      </c>
      <c r="B10" s="4"/>
      <c r="C10" s="4">
        <f>B10</f>
        <v>0</v>
      </c>
      <c r="D10" s="4">
        <f>B10/2</f>
        <v>0</v>
      </c>
      <c r="E10" s="4">
        <f>B10/3</f>
        <v>0</v>
      </c>
      <c r="F10" s="4">
        <f>B10/4</f>
        <v>0</v>
      </c>
    </row>
    <row r="12" spans="1:6" ht="12.75">
      <c r="A12" t="s">
        <v>12</v>
      </c>
      <c r="B12" s="6"/>
      <c r="C12" s="2"/>
      <c r="D12" s="2"/>
      <c r="E12" s="2"/>
      <c r="F12" s="2"/>
    </row>
    <row r="13" spans="1:6" ht="12.75">
      <c r="A13" t="s">
        <v>13</v>
      </c>
      <c r="B13" s="4"/>
      <c r="C13" s="2"/>
      <c r="D13" s="2"/>
      <c r="E13" s="2"/>
      <c r="F13" s="2"/>
    </row>
    <row r="14" spans="1:6" ht="12.75">
      <c r="A14" t="s">
        <v>14</v>
      </c>
      <c r="B14" s="4"/>
      <c r="C14" s="2"/>
      <c r="D14" s="2"/>
      <c r="E14" s="2"/>
      <c r="F14" s="2"/>
    </row>
    <row r="15" spans="1:6" ht="12.75">
      <c r="A15" t="s">
        <v>15</v>
      </c>
      <c r="B15" s="4"/>
      <c r="C15" s="2"/>
      <c r="D15" s="2"/>
      <c r="E15" s="2"/>
      <c r="F15" s="2"/>
    </row>
    <row r="16" spans="2:6" ht="12.75">
      <c r="B16" s="5"/>
      <c r="C16" s="2"/>
      <c r="D16" s="2"/>
      <c r="E16" s="2"/>
      <c r="F16" s="2"/>
    </row>
    <row r="17" spans="1:6" ht="12.75">
      <c r="A17" s="3" t="s">
        <v>16</v>
      </c>
      <c r="B17" s="4"/>
      <c r="C17" s="4">
        <f>B17</f>
        <v>0</v>
      </c>
      <c r="D17" s="4">
        <f>B17/2</f>
        <v>0</v>
      </c>
      <c r="E17" s="4">
        <f>B17/3</f>
        <v>0</v>
      </c>
      <c r="F17" s="4">
        <f>B17/4</f>
        <v>0</v>
      </c>
    </row>
    <row r="18" ht="12.75">
      <c r="B18" s="7"/>
    </row>
    <row r="19" spans="1:2" ht="12.75">
      <c r="A19" t="s">
        <v>17</v>
      </c>
      <c r="B19" s="8"/>
    </row>
    <row r="20" spans="1:2" ht="12.75">
      <c r="A20" t="s">
        <v>18</v>
      </c>
      <c r="B20" s="8"/>
    </row>
    <row r="21" spans="1:2" ht="12.75">
      <c r="A21" t="s">
        <v>19</v>
      </c>
      <c r="B21" s="8"/>
    </row>
    <row r="22" spans="1:2" ht="12.75">
      <c r="A22" t="s">
        <v>20</v>
      </c>
      <c r="B22" s="8"/>
    </row>
    <row r="23" ht="12.75">
      <c r="B23" s="7"/>
    </row>
    <row r="24" spans="1:6" ht="12.75">
      <c r="A24" s="3" t="s">
        <v>21</v>
      </c>
      <c r="B24" s="4"/>
      <c r="C24" s="4">
        <f>B24</f>
        <v>0</v>
      </c>
      <c r="D24" s="4">
        <f>B24/2</f>
        <v>0</v>
      </c>
      <c r="E24" s="4">
        <f>B24/3</f>
        <v>0</v>
      </c>
      <c r="F24" s="4">
        <f>B24/4</f>
        <v>0</v>
      </c>
    </row>
    <row r="25" ht="12.75">
      <c r="B25" s="7"/>
    </row>
    <row r="26" spans="1:2" ht="12.75">
      <c r="A26" t="s">
        <v>22</v>
      </c>
      <c r="B26" s="8"/>
    </row>
    <row r="27" spans="1:2" ht="12.75">
      <c r="A27" t="s">
        <v>23</v>
      </c>
      <c r="B27" s="8"/>
    </row>
    <row r="28" spans="1:2" ht="12.75">
      <c r="A28" t="s">
        <v>24</v>
      </c>
      <c r="B28" s="8"/>
    </row>
    <row r="29" spans="1:2" ht="12.75">
      <c r="A29" t="s">
        <v>25</v>
      </c>
      <c r="B29" s="8"/>
    </row>
    <row r="31" spans="1:2" ht="12.75">
      <c r="A31" s="3" t="s">
        <v>26</v>
      </c>
      <c r="B31" s="9"/>
    </row>
    <row r="33" spans="1:2" ht="12.75">
      <c r="A33" s="3" t="s">
        <v>27</v>
      </c>
      <c r="B33" s="9"/>
    </row>
    <row r="35" spans="1:2" ht="12.75">
      <c r="A35" s="3" t="s">
        <v>28</v>
      </c>
      <c r="B35" s="9">
        <f>B4+B10+B17+B24+B31+B33</f>
        <v>0</v>
      </c>
    </row>
    <row r="38" spans="1:5" ht="12.75">
      <c r="A38" s="10" t="s">
        <v>29</v>
      </c>
      <c r="B38" s="10"/>
      <c r="C38" s="10"/>
      <c r="D38" s="10"/>
      <c r="E38" s="10"/>
    </row>
    <row r="40" spans="1:4" ht="12.75">
      <c r="A40" s="3">
        <v>1</v>
      </c>
      <c r="B40" s="3"/>
      <c r="C40" s="3"/>
      <c r="D40" s="3"/>
    </row>
    <row r="41" spans="1:4" ht="12.75">
      <c r="A41" s="3">
        <v>2</v>
      </c>
      <c r="B41" s="3"/>
      <c r="C41" s="3"/>
      <c r="D41" s="3"/>
    </row>
    <row r="42" spans="1:4" ht="12.75">
      <c r="A42" s="3">
        <v>3</v>
      </c>
      <c r="B42" s="3"/>
      <c r="C42" s="3"/>
      <c r="D42" s="3"/>
    </row>
    <row r="43" spans="1:4" ht="12.75">
      <c r="A43" s="3">
        <v>4</v>
      </c>
      <c r="B43" s="3"/>
      <c r="C43" s="3"/>
      <c r="D43" s="3"/>
    </row>
    <row r="46" ht="12.75">
      <c r="A46" t="s">
        <v>30</v>
      </c>
    </row>
    <row r="47" ht="12.75">
      <c r="A47" t="s">
        <v>31</v>
      </c>
    </row>
    <row r="50" ht="12.75">
      <c r="A50" t="s">
        <v>32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3.57421875" style="0" customWidth="1"/>
    <col min="2" max="44" width="3.7109375" style="0" customWidth="1"/>
    <col min="45" max="45" width="4.28125" style="0" customWidth="1"/>
    <col min="46" max="46" width="4.140625" style="0" customWidth="1"/>
  </cols>
  <sheetData>
    <row r="1" ht="23.25">
      <c r="A1" s="11" t="s">
        <v>33</v>
      </c>
    </row>
    <row r="3" spans="2:47" ht="12.75">
      <c r="B3" t="s">
        <v>34</v>
      </c>
      <c r="C3" t="s">
        <v>35</v>
      </c>
      <c r="D3" t="s">
        <v>36</v>
      </c>
      <c r="E3" t="s">
        <v>37</v>
      </c>
      <c r="F3" t="s">
        <v>38</v>
      </c>
      <c r="G3" t="s">
        <v>39</v>
      </c>
      <c r="H3" t="s">
        <v>40</v>
      </c>
      <c r="I3" t="s">
        <v>41</v>
      </c>
      <c r="J3" t="s">
        <v>42</v>
      </c>
      <c r="K3" t="s">
        <v>43</v>
      </c>
      <c r="L3" t="s">
        <v>44</v>
      </c>
      <c r="M3" t="s">
        <v>45</v>
      </c>
      <c r="N3" t="s">
        <v>46</v>
      </c>
      <c r="O3" t="s">
        <v>47</v>
      </c>
      <c r="P3" t="s">
        <v>48</v>
      </c>
      <c r="Q3" t="s">
        <v>49</v>
      </c>
      <c r="R3" t="s">
        <v>50</v>
      </c>
      <c r="S3" t="s">
        <v>51</v>
      </c>
      <c r="T3" t="s">
        <v>52</v>
      </c>
      <c r="U3" t="s">
        <v>53</v>
      </c>
      <c r="V3" s="2" t="s">
        <v>54</v>
      </c>
      <c r="W3" s="2" t="s">
        <v>55</v>
      </c>
      <c r="X3" s="2" t="s">
        <v>56</v>
      </c>
      <c r="Y3" s="2" t="s">
        <v>57</v>
      </c>
      <c r="Z3" s="12" t="s">
        <v>58</v>
      </c>
      <c r="AA3" s="2" t="s">
        <v>59</v>
      </c>
      <c r="AB3" s="2" t="s">
        <v>60</v>
      </c>
      <c r="AC3" s="2" t="s">
        <v>61</v>
      </c>
      <c r="AD3" s="2" t="s">
        <v>62</v>
      </c>
      <c r="AE3" s="2" t="s">
        <v>63</v>
      </c>
      <c r="AF3" s="2" t="s">
        <v>64</v>
      </c>
      <c r="AG3" s="2" t="s">
        <v>65</v>
      </c>
      <c r="AH3" s="2" t="s">
        <v>66</v>
      </c>
      <c r="AI3" s="2" t="s">
        <v>67</v>
      </c>
      <c r="AJ3" s="2" t="s">
        <v>68</v>
      </c>
      <c r="AK3" s="2" t="s">
        <v>69</v>
      </c>
      <c r="AL3" s="2" t="s">
        <v>70</v>
      </c>
      <c r="AM3" s="2" t="s">
        <v>71</v>
      </c>
      <c r="AN3" s="2" t="s">
        <v>72</v>
      </c>
      <c r="AO3" s="2" t="s">
        <v>73</v>
      </c>
      <c r="AP3" s="2" t="s">
        <v>74</v>
      </c>
      <c r="AQ3" s="2" t="s">
        <v>75</v>
      </c>
      <c r="AR3" s="2" t="s">
        <v>76</v>
      </c>
      <c r="AS3" s="2" t="s">
        <v>77</v>
      </c>
      <c r="AT3" s="2" t="s">
        <v>78</v>
      </c>
      <c r="AU3" t="s">
        <v>79</v>
      </c>
    </row>
    <row r="5" spans="1:47" ht="12.75">
      <c r="A5" s="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>
        <f>SUM(B5:AT5)</f>
        <v>0</v>
      </c>
    </row>
    <row r="7" spans="1:47" ht="12.75">
      <c r="A7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>
        <f>SUM(B7:AT7)</f>
        <v>0</v>
      </c>
    </row>
    <row r="8" spans="1:47" ht="12.75">
      <c r="A8" t="s">
        <v>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>
        <f>SUM(B8:AT8)</f>
        <v>0</v>
      </c>
    </row>
    <row r="9" spans="1:47" ht="12.75">
      <c r="A9" t="s">
        <v>10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>
        <f>SUM(B9:AT9)</f>
        <v>0</v>
      </c>
    </row>
    <row r="10" ht="12.75">
      <c r="D10" s="14"/>
    </row>
    <row r="11" spans="1:47" ht="12.75">
      <c r="A11" s="3" t="s">
        <v>11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3">
        <f>SUM(B11:AT11)</f>
        <v>0</v>
      </c>
    </row>
    <row r="13" spans="1:47" ht="12.75">
      <c r="A13" t="s">
        <v>12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3">
        <f>SUM(B13:AT13)</f>
        <v>0</v>
      </c>
    </row>
    <row r="14" spans="1:47" ht="12.75">
      <c r="A14" t="s">
        <v>13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3">
        <f>SUM(B14:AT14)</f>
        <v>0</v>
      </c>
    </row>
    <row r="15" spans="1:47" ht="12.75">
      <c r="A15" t="s">
        <v>14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3">
        <f>SUM(B15:AT15)</f>
        <v>0</v>
      </c>
    </row>
    <row r="16" spans="1:47" ht="12.75">
      <c r="A16" t="s">
        <v>15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3">
        <f>SUM(B16:AT16)</f>
        <v>0</v>
      </c>
    </row>
    <row r="18" spans="1:47" ht="12.75">
      <c r="A18" s="3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3">
        <f>SUM(B18:AT18)</f>
        <v>0</v>
      </c>
    </row>
    <row r="19" spans="2:46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spans="1:47" ht="12.75">
      <c r="A20" t="s">
        <v>17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>
        <f>SUM(B20:AT20)</f>
        <v>0</v>
      </c>
    </row>
    <row r="21" spans="1:47" ht="12.75">
      <c r="A21" t="s">
        <v>18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>
        <f>SUM(B21:AT21)</f>
        <v>0</v>
      </c>
    </row>
    <row r="22" spans="1:47" ht="12.75">
      <c r="A22" t="s">
        <v>19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9">
        <f>SUM(B22:AT22)</f>
        <v>0</v>
      </c>
    </row>
    <row r="23" spans="1:47" ht="12.75">
      <c r="A23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>
        <f>SUM(B23:AT23)</f>
        <v>0</v>
      </c>
    </row>
    <row r="25" spans="1:47" ht="12.75">
      <c r="A25" s="3" t="s">
        <v>21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13">
        <f>SUM(B25:AT25)</f>
        <v>0</v>
      </c>
    </row>
    <row r="26" spans="2:47" ht="12.7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</row>
    <row r="27" spans="1:47" ht="12.75">
      <c r="A27" t="s">
        <v>22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13">
        <f>SUM(B27:AT27)</f>
        <v>0</v>
      </c>
    </row>
    <row r="28" spans="1:47" ht="12.75">
      <c r="A28" t="s">
        <v>23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13"/>
    </row>
    <row r="29" spans="1:47" ht="12.75">
      <c r="A29" t="s">
        <v>24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13">
        <f>SUM(B29:AT29)</f>
        <v>0</v>
      </c>
    </row>
    <row r="30" spans="1:47" ht="12.75">
      <c r="A30" t="s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13">
        <f>SUM(B30:AT30)</f>
        <v>0</v>
      </c>
    </row>
    <row r="31" spans="2:47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2.75">
      <c r="A32" s="3" t="s">
        <v>26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13">
        <f>SUM(B32:AT32)</f>
        <v>0</v>
      </c>
    </row>
    <row r="34" spans="1:47" ht="12.75">
      <c r="A34" s="3" t="s">
        <v>27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13">
        <f>SUM(B34:AT34)</f>
        <v>0</v>
      </c>
    </row>
    <row r="36" spans="1:47" ht="12.75">
      <c r="A36" s="3" t="s">
        <v>28</v>
      </c>
      <c r="B36" s="24">
        <f aca="true" t="shared" si="0" ref="B36:S36">B5+B11+B18+B25</f>
        <v>0</v>
      </c>
      <c r="C36" s="24">
        <f t="shared" si="0"/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24">
        <f t="shared" si="0"/>
        <v>0</v>
      </c>
      <c r="N36" s="24">
        <f t="shared" si="0"/>
        <v>0</v>
      </c>
      <c r="O36" s="24">
        <f t="shared" si="0"/>
        <v>0</v>
      </c>
      <c r="P36" s="24">
        <f t="shared" si="0"/>
        <v>0</v>
      </c>
      <c r="Q36" s="24">
        <f t="shared" si="0"/>
        <v>0</v>
      </c>
      <c r="R36" s="24">
        <f t="shared" si="0"/>
        <v>0</v>
      </c>
      <c r="S36" s="24">
        <f t="shared" si="0"/>
        <v>0</v>
      </c>
      <c r="T36" s="24"/>
      <c r="U36" s="24">
        <f aca="true" t="shared" si="1" ref="U36:AU36">U5+U11+U18+U25</f>
        <v>0</v>
      </c>
      <c r="V36" s="24">
        <f t="shared" si="1"/>
        <v>0</v>
      </c>
      <c r="W36" s="24">
        <f t="shared" si="1"/>
        <v>0</v>
      </c>
      <c r="X36" s="24">
        <f t="shared" si="1"/>
        <v>0</v>
      </c>
      <c r="Y36" s="24">
        <f t="shared" si="1"/>
        <v>0</v>
      </c>
      <c r="Z36" s="24">
        <f t="shared" si="1"/>
        <v>0</v>
      </c>
      <c r="AA36" s="24">
        <f t="shared" si="1"/>
        <v>0</v>
      </c>
      <c r="AB36" s="24">
        <f t="shared" si="1"/>
        <v>0</v>
      </c>
      <c r="AC36" s="24">
        <f t="shared" si="1"/>
        <v>0</v>
      </c>
      <c r="AD36" s="24">
        <f t="shared" si="1"/>
        <v>0</v>
      </c>
      <c r="AE36" s="24">
        <f t="shared" si="1"/>
        <v>0</v>
      </c>
      <c r="AF36" s="24">
        <f t="shared" si="1"/>
        <v>0</v>
      </c>
      <c r="AG36" s="24">
        <f t="shared" si="1"/>
        <v>0</v>
      </c>
      <c r="AH36" s="24">
        <f t="shared" si="1"/>
        <v>0</v>
      </c>
      <c r="AI36" s="24">
        <f t="shared" si="1"/>
        <v>0</v>
      </c>
      <c r="AJ36" s="24">
        <f t="shared" si="1"/>
        <v>0</v>
      </c>
      <c r="AK36" s="24">
        <f t="shared" si="1"/>
        <v>0</v>
      </c>
      <c r="AL36" s="24">
        <f t="shared" si="1"/>
        <v>0</v>
      </c>
      <c r="AM36" s="24">
        <f t="shared" si="1"/>
        <v>0</v>
      </c>
      <c r="AN36" s="24">
        <f t="shared" si="1"/>
        <v>0</v>
      </c>
      <c r="AO36" s="24">
        <f t="shared" si="1"/>
        <v>0</v>
      </c>
      <c r="AP36" s="24">
        <f t="shared" si="1"/>
        <v>0</v>
      </c>
      <c r="AQ36" s="24">
        <f t="shared" si="1"/>
        <v>0</v>
      </c>
      <c r="AR36" s="24">
        <f t="shared" si="1"/>
        <v>0</v>
      </c>
      <c r="AS36" s="24">
        <f t="shared" si="1"/>
        <v>0</v>
      </c>
      <c r="AT36" s="24">
        <f t="shared" si="1"/>
        <v>0</v>
      </c>
      <c r="AU36" s="24">
        <f t="shared" si="1"/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4"/>
  <sheetViews>
    <sheetView zoomScalePageLayoutView="0" workbookViewId="0" topLeftCell="A1">
      <selection activeCell="AF5" sqref="AF5"/>
    </sheetView>
  </sheetViews>
  <sheetFormatPr defaultColWidth="9.140625" defaultRowHeight="12.75"/>
  <cols>
    <col min="1" max="1" width="10.28125" style="0" customWidth="1"/>
    <col min="2" max="2" width="3.28125" style="0" customWidth="1"/>
    <col min="3" max="3" width="3.140625" style="0" customWidth="1"/>
    <col min="4" max="4" width="3.7109375" style="0" customWidth="1"/>
    <col min="5" max="5" width="3.28125" style="0" customWidth="1"/>
    <col min="6" max="7" width="3.71093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54" width="3.7109375" style="0" customWidth="1"/>
    <col min="55" max="55" width="6.28125" style="0" customWidth="1"/>
    <col min="56" max="56" width="13.7109375" style="0" customWidth="1"/>
  </cols>
  <sheetData>
    <row r="1" ht="23.25">
      <c r="A1" s="11" t="s">
        <v>112</v>
      </c>
    </row>
    <row r="3" spans="2:55" ht="12.75">
      <c r="B3" t="s">
        <v>34</v>
      </c>
      <c r="C3" t="s">
        <v>35</v>
      </c>
      <c r="D3" t="s">
        <v>36</v>
      </c>
      <c r="E3" t="s">
        <v>37</v>
      </c>
      <c r="F3" t="s">
        <v>38</v>
      </c>
      <c r="G3" t="s">
        <v>39</v>
      </c>
      <c r="H3" t="s">
        <v>40</v>
      </c>
      <c r="I3" t="s">
        <v>41</v>
      </c>
      <c r="J3" t="s">
        <v>42</v>
      </c>
      <c r="K3" t="s">
        <v>83</v>
      </c>
      <c r="L3" t="s">
        <v>43</v>
      </c>
      <c r="M3" t="s">
        <v>44</v>
      </c>
      <c r="N3" t="s">
        <v>45</v>
      </c>
      <c r="O3" t="s">
        <v>46</v>
      </c>
      <c r="P3" t="s">
        <v>47</v>
      </c>
      <c r="Q3" t="s">
        <v>48</v>
      </c>
      <c r="R3" t="s">
        <v>49</v>
      </c>
      <c r="S3" t="s">
        <v>50</v>
      </c>
      <c r="T3" t="s">
        <v>51</v>
      </c>
      <c r="U3" t="s">
        <v>52</v>
      </c>
      <c r="V3" t="s">
        <v>84</v>
      </c>
      <c r="W3" t="s">
        <v>85</v>
      </c>
      <c r="X3" t="s">
        <v>53</v>
      </c>
      <c r="Y3" t="s">
        <v>59</v>
      </c>
      <c r="Z3" t="s">
        <v>60</v>
      </c>
      <c r="AA3" t="s">
        <v>86</v>
      </c>
      <c r="AB3" t="s">
        <v>87</v>
      </c>
      <c r="AC3" s="26" t="s">
        <v>56</v>
      </c>
      <c r="AD3" t="s">
        <v>57</v>
      </c>
      <c r="AE3" t="s">
        <v>61</v>
      </c>
      <c r="AF3" t="s">
        <v>88</v>
      </c>
      <c r="AG3" t="s">
        <v>89</v>
      </c>
      <c r="AH3" t="s">
        <v>90</v>
      </c>
      <c r="AI3" t="s">
        <v>62</v>
      </c>
      <c r="AJ3" t="s">
        <v>91</v>
      </c>
      <c r="AK3" t="s">
        <v>92</v>
      </c>
      <c r="AL3" t="s">
        <v>93</v>
      </c>
      <c r="AM3" t="s">
        <v>94</v>
      </c>
      <c r="AN3" t="s">
        <v>95</v>
      </c>
      <c r="AO3" t="s">
        <v>96</v>
      </c>
      <c r="AP3" t="s">
        <v>97</v>
      </c>
      <c r="AQ3" t="s">
        <v>98</v>
      </c>
      <c r="AR3" t="s">
        <v>70</v>
      </c>
      <c r="AS3" t="s">
        <v>99</v>
      </c>
      <c r="AT3" t="s">
        <v>100</v>
      </c>
      <c r="AU3" t="s">
        <v>74</v>
      </c>
      <c r="AV3" t="s">
        <v>101</v>
      </c>
      <c r="AW3" t="s">
        <v>102</v>
      </c>
      <c r="AX3" t="s">
        <v>103</v>
      </c>
      <c r="AY3" t="s">
        <v>104</v>
      </c>
      <c r="AZ3" t="s">
        <v>105</v>
      </c>
      <c r="BA3" t="s">
        <v>106</v>
      </c>
      <c r="BB3" t="s">
        <v>107</v>
      </c>
      <c r="BC3" s="45" t="s">
        <v>79</v>
      </c>
    </row>
    <row r="5" spans="1:56" ht="12.75">
      <c r="A5" s="30" t="s">
        <v>7</v>
      </c>
      <c r="B5" s="33">
        <v>24</v>
      </c>
      <c r="C5" s="13">
        <v>23</v>
      </c>
      <c r="D5" s="13">
        <v>29</v>
      </c>
      <c r="E5" s="13">
        <v>17</v>
      </c>
      <c r="F5" s="13">
        <v>23</v>
      </c>
      <c r="G5" s="13">
        <v>24</v>
      </c>
      <c r="H5" s="13">
        <v>25</v>
      </c>
      <c r="I5" s="13">
        <v>20</v>
      </c>
      <c r="J5" s="13">
        <v>21</v>
      </c>
      <c r="K5" s="13">
        <v>5</v>
      </c>
      <c r="L5" s="13">
        <v>24</v>
      </c>
      <c r="M5" s="13">
        <v>17</v>
      </c>
      <c r="N5" s="13">
        <v>23</v>
      </c>
      <c r="O5" s="13">
        <v>19</v>
      </c>
      <c r="P5" s="13">
        <v>15</v>
      </c>
      <c r="Q5" s="13">
        <v>25</v>
      </c>
      <c r="R5" s="13">
        <v>18</v>
      </c>
      <c r="S5" s="13">
        <v>14</v>
      </c>
      <c r="T5" s="13">
        <v>19</v>
      </c>
      <c r="U5" s="13">
        <v>18</v>
      </c>
      <c r="V5" s="13">
        <v>24</v>
      </c>
      <c r="W5" s="13">
        <v>18</v>
      </c>
      <c r="X5" s="13">
        <v>19</v>
      </c>
      <c r="Y5" s="13">
        <v>18</v>
      </c>
      <c r="Z5" s="13">
        <v>22</v>
      </c>
      <c r="AA5" s="13">
        <v>27</v>
      </c>
      <c r="AB5" s="13">
        <v>23</v>
      </c>
      <c r="AC5" s="13">
        <v>20</v>
      </c>
      <c r="AD5" s="13">
        <v>22</v>
      </c>
      <c r="AE5" s="13">
        <v>23</v>
      </c>
      <c r="AF5" s="13">
        <v>27</v>
      </c>
      <c r="AG5" s="13">
        <v>12</v>
      </c>
      <c r="AH5" s="13">
        <v>16</v>
      </c>
      <c r="AI5" s="13">
        <v>20</v>
      </c>
      <c r="AJ5" s="13">
        <v>17</v>
      </c>
      <c r="AK5" s="13">
        <v>20</v>
      </c>
      <c r="AL5" s="13">
        <v>12</v>
      </c>
      <c r="AM5" s="13">
        <v>18</v>
      </c>
      <c r="AN5" s="13">
        <v>24</v>
      </c>
      <c r="AO5" s="13">
        <v>12</v>
      </c>
      <c r="AP5" s="13">
        <v>19</v>
      </c>
      <c r="AQ5" s="13">
        <v>16</v>
      </c>
      <c r="AR5" s="13">
        <v>14</v>
      </c>
      <c r="AS5" s="13">
        <v>13</v>
      </c>
      <c r="AT5" s="13">
        <v>22</v>
      </c>
      <c r="AU5" s="13">
        <v>19</v>
      </c>
      <c r="AV5" s="13">
        <v>22</v>
      </c>
      <c r="AW5" s="13">
        <v>19</v>
      </c>
      <c r="AX5" s="13">
        <v>20</v>
      </c>
      <c r="AY5" s="13">
        <v>17</v>
      </c>
      <c r="AZ5" s="13">
        <v>17</v>
      </c>
      <c r="BA5" s="13">
        <v>23</v>
      </c>
      <c r="BB5" s="13">
        <v>10</v>
      </c>
      <c r="BC5" s="40">
        <f>SUM(B5:BB5)</f>
        <v>1028</v>
      </c>
      <c r="BD5" s="30" t="s">
        <v>7</v>
      </c>
    </row>
    <row r="6" ht="12.75">
      <c r="BC6" s="3"/>
    </row>
    <row r="7" spans="1:56" ht="12.75">
      <c r="A7" s="29" t="s">
        <v>82</v>
      </c>
      <c r="B7" s="28">
        <f>B5</f>
        <v>24</v>
      </c>
      <c r="C7" s="28">
        <f aca="true" t="shared" si="0" ref="C7:BC7">C5</f>
        <v>23</v>
      </c>
      <c r="D7" s="28">
        <f t="shared" si="0"/>
        <v>29</v>
      </c>
      <c r="E7" s="28">
        <f t="shared" si="0"/>
        <v>17</v>
      </c>
      <c r="F7" s="28">
        <f t="shared" si="0"/>
        <v>23</v>
      </c>
      <c r="G7" s="28">
        <f t="shared" si="0"/>
        <v>24</v>
      </c>
      <c r="H7" s="28">
        <f t="shared" si="0"/>
        <v>25</v>
      </c>
      <c r="I7" s="28">
        <f t="shared" si="0"/>
        <v>20</v>
      </c>
      <c r="J7" s="28">
        <f t="shared" si="0"/>
        <v>21</v>
      </c>
      <c r="K7" s="28">
        <f t="shared" si="0"/>
        <v>5</v>
      </c>
      <c r="L7" s="28">
        <f t="shared" si="0"/>
        <v>24</v>
      </c>
      <c r="M7" s="28">
        <f t="shared" si="0"/>
        <v>17</v>
      </c>
      <c r="N7" s="28">
        <f t="shared" si="0"/>
        <v>23</v>
      </c>
      <c r="O7" s="28">
        <f t="shared" si="0"/>
        <v>19</v>
      </c>
      <c r="P7" s="28">
        <f t="shared" si="0"/>
        <v>15</v>
      </c>
      <c r="Q7" s="28">
        <f t="shared" si="0"/>
        <v>25</v>
      </c>
      <c r="R7" s="28">
        <f t="shared" si="0"/>
        <v>18</v>
      </c>
      <c r="S7" s="28">
        <f t="shared" si="0"/>
        <v>14</v>
      </c>
      <c r="T7" s="28">
        <f t="shared" si="0"/>
        <v>19</v>
      </c>
      <c r="U7" s="28">
        <f t="shared" si="0"/>
        <v>18</v>
      </c>
      <c r="V7" s="28">
        <f t="shared" si="0"/>
        <v>24</v>
      </c>
      <c r="W7" s="28">
        <f t="shared" si="0"/>
        <v>18</v>
      </c>
      <c r="X7" s="28">
        <f t="shared" si="0"/>
        <v>19</v>
      </c>
      <c r="Y7" s="28">
        <f t="shared" si="0"/>
        <v>18</v>
      </c>
      <c r="Z7" s="28">
        <f t="shared" si="0"/>
        <v>22</v>
      </c>
      <c r="AA7" s="28">
        <f t="shared" si="0"/>
        <v>27</v>
      </c>
      <c r="AB7" s="28">
        <f t="shared" si="0"/>
        <v>23</v>
      </c>
      <c r="AC7" s="28">
        <f t="shared" si="0"/>
        <v>20</v>
      </c>
      <c r="AD7" s="28">
        <f t="shared" si="0"/>
        <v>22</v>
      </c>
      <c r="AE7" s="28">
        <f t="shared" si="0"/>
        <v>23</v>
      </c>
      <c r="AF7" s="28">
        <f t="shared" si="0"/>
        <v>27</v>
      </c>
      <c r="AG7" s="28">
        <f t="shared" si="0"/>
        <v>12</v>
      </c>
      <c r="AH7" s="28">
        <f t="shared" si="0"/>
        <v>16</v>
      </c>
      <c r="AI7" s="28">
        <f t="shared" si="0"/>
        <v>20</v>
      </c>
      <c r="AJ7" s="28">
        <f t="shared" si="0"/>
        <v>17</v>
      </c>
      <c r="AK7" s="28">
        <f t="shared" si="0"/>
        <v>20</v>
      </c>
      <c r="AL7" s="28">
        <f t="shared" si="0"/>
        <v>12</v>
      </c>
      <c r="AM7" s="28">
        <f t="shared" si="0"/>
        <v>18</v>
      </c>
      <c r="AN7" s="28">
        <f t="shared" si="0"/>
        <v>24</v>
      </c>
      <c r="AO7" s="28">
        <f t="shared" si="0"/>
        <v>12</v>
      </c>
      <c r="AP7" s="28">
        <f t="shared" si="0"/>
        <v>19</v>
      </c>
      <c r="AQ7" s="28">
        <f t="shared" si="0"/>
        <v>16</v>
      </c>
      <c r="AR7" s="28">
        <f t="shared" si="0"/>
        <v>14</v>
      </c>
      <c r="AS7" s="28">
        <f t="shared" si="0"/>
        <v>13</v>
      </c>
      <c r="AT7" s="28">
        <f t="shared" si="0"/>
        <v>22</v>
      </c>
      <c r="AU7" s="28">
        <f t="shared" si="0"/>
        <v>19</v>
      </c>
      <c r="AV7" s="28">
        <f t="shared" si="0"/>
        <v>22</v>
      </c>
      <c r="AW7" s="28">
        <f t="shared" si="0"/>
        <v>19</v>
      </c>
      <c r="AX7" s="28">
        <f t="shared" si="0"/>
        <v>20</v>
      </c>
      <c r="AY7" s="28">
        <f t="shared" si="0"/>
        <v>17</v>
      </c>
      <c r="AZ7" s="28">
        <f t="shared" si="0"/>
        <v>17</v>
      </c>
      <c r="BA7" s="28">
        <f t="shared" si="0"/>
        <v>23</v>
      </c>
      <c r="BB7" s="28">
        <f t="shared" si="0"/>
        <v>10</v>
      </c>
      <c r="BC7" s="41">
        <f t="shared" si="0"/>
        <v>1028</v>
      </c>
      <c r="BD7" s="29" t="s">
        <v>82</v>
      </c>
    </row>
    <row r="8" spans="1:57" ht="12.75">
      <c r="A8" s="29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42"/>
      <c r="BD8" s="29"/>
      <c r="BE8" s="27"/>
    </row>
    <row r="9" spans="1:56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30"/>
      <c r="BD9" s="29"/>
    </row>
    <row r="10" spans="1:56" ht="12.75">
      <c r="A10" s="34" t="s">
        <v>26</v>
      </c>
      <c r="B10" s="35">
        <v>2</v>
      </c>
      <c r="C10" s="36">
        <v>3</v>
      </c>
      <c r="D10" s="36">
        <v>0</v>
      </c>
      <c r="E10" s="36">
        <v>0</v>
      </c>
      <c r="F10" s="36">
        <v>3</v>
      </c>
      <c r="G10" s="36">
        <v>5</v>
      </c>
      <c r="H10" s="36">
        <v>0</v>
      </c>
      <c r="I10" s="36">
        <v>1</v>
      </c>
      <c r="J10" s="36">
        <v>2</v>
      </c>
      <c r="K10" s="36">
        <v>8</v>
      </c>
      <c r="L10" s="36">
        <v>0</v>
      </c>
      <c r="M10" s="36">
        <v>8</v>
      </c>
      <c r="N10" s="36">
        <v>0</v>
      </c>
      <c r="O10" s="36">
        <v>3</v>
      </c>
      <c r="P10" s="36">
        <v>0</v>
      </c>
      <c r="Q10" s="36">
        <v>0</v>
      </c>
      <c r="R10" s="36">
        <v>0</v>
      </c>
      <c r="S10" s="36">
        <v>2</v>
      </c>
      <c r="T10" s="36">
        <v>1</v>
      </c>
      <c r="U10" s="36">
        <v>1</v>
      </c>
      <c r="V10" s="36">
        <v>1</v>
      </c>
      <c r="W10" s="36">
        <v>2</v>
      </c>
      <c r="X10" s="36">
        <v>0</v>
      </c>
      <c r="Y10" s="36">
        <v>0</v>
      </c>
      <c r="Z10" s="36">
        <v>1</v>
      </c>
      <c r="AA10" s="36">
        <v>1</v>
      </c>
      <c r="AB10" s="36">
        <v>0</v>
      </c>
      <c r="AC10" s="36">
        <v>1</v>
      </c>
      <c r="AD10" s="36">
        <v>1</v>
      </c>
      <c r="AE10" s="36">
        <v>0</v>
      </c>
      <c r="AF10" s="36">
        <v>0</v>
      </c>
      <c r="AG10" s="36">
        <v>1</v>
      </c>
      <c r="AH10" s="36">
        <v>1</v>
      </c>
      <c r="AI10" s="36">
        <v>3</v>
      </c>
      <c r="AJ10" s="36">
        <v>1</v>
      </c>
      <c r="AK10" s="36">
        <v>0</v>
      </c>
      <c r="AL10" s="36">
        <v>1</v>
      </c>
      <c r="AM10" s="36">
        <v>0</v>
      </c>
      <c r="AN10" s="36">
        <v>0</v>
      </c>
      <c r="AO10" s="36">
        <v>4</v>
      </c>
      <c r="AP10" s="36">
        <v>1</v>
      </c>
      <c r="AQ10" s="36">
        <v>1</v>
      </c>
      <c r="AR10" s="36">
        <v>0</v>
      </c>
      <c r="AS10" s="36">
        <v>0</v>
      </c>
      <c r="AT10" s="36">
        <v>1</v>
      </c>
      <c r="AU10" s="36">
        <v>0</v>
      </c>
      <c r="AV10" s="36">
        <v>0</v>
      </c>
      <c r="AW10" s="36">
        <v>2</v>
      </c>
      <c r="AX10" s="36">
        <v>2</v>
      </c>
      <c r="AY10" s="36">
        <v>4</v>
      </c>
      <c r="AZ10" s="36">
        <v>0</v>
      </c>
      <c r="BA10" s="36">
        <v>0</v>
      </c>
      <c r="BB10" s="36">
        <v>0</v>
      </c>
      <c r="BC10" s="43">
        <f>SUM(B10:BB10)</f>
        <v>68</v>
      </c>
      <c r="BD10" s="30" t="s">
        <v>26</v>
      </c>
    </row>
    <row r="11" ht="12.75">
      <c r="BC11" s="3"/>
    </row>
    <row r="12" spans="1:56" ht="12.75">
      <c r="A12" s="30" t="s">
        <v>27</v>
      </c>
      <c r="B12" s="31">
        <v>1</v>
      </c>
      <c r="C12" s="23">
        <v>2</v>
      </c>
      <c r="D12" s="23">
        <v>0</v>
      </c>
      <c r="E12" s="23">
        <v>0</v>
      </c>
      <c r="F12" s="23">
        <v>0</v>
      </c>
      <c r="G12" s="23">
        <v>0</v>
      </c>
      <c r="H12" s="23">
        <v>4</v>
      </c>
      <c r="I12" s="23">
        <v>4</v>
      </c>
      <c r="J12" s="23">
        <v>5</v>
      </c>
      <c r="K12" s="23">
        <v>15</v>
      </c>
      <c r="L12" s="23">
        <v>0</v>
      </c>
      <c r="M12" s="23">
        <v>1</v>
      </c>
      <c r="N12" s="23">
        <v>3</v>
      </c>
      <c r="O12" s="23">
        <v>0</v>
      </c>
      <c r="P12" s="23">
        <v>3</v>
      </c>
      <c r="Q12" s="23">
        <v>1</v>
      </c>
      <c r="R12" s="23">
        <v>4</v>
      </c>
      <c r="S12" s="23">
        <v>3</v>
      </c>
      <c r="T12" s="23">
        <v>0</v>
      </c>
      <c r="U12" s="23">
        <v>7</v>
      </c>
      <c r="V12" s="23">
        <v>0</v>
      </c>
      <c r="W12" s="23">
        <v>1</v>
      </c>
      <c r="X12" s="23">
        <v>0</v>
      </c>
      <c r="Y12" s="23">
        <v>3</v>
      </c>
      <c r="Z12" s="23">
        <v>1</v>
      </c>
      <c r="AA12" s="23">
        <v>0</v>
      </c>
      <c r="AB12" s="23">
        <v>2</v>
      </c>
      <c r="AC12" s="23">
        <v>3</v>
      </c>
      <c r="AD12" s="23">
        <v>0</v>
      </c>
      <c r="AE12" s="23">
        <v>0</v>
      </c>
      <c r="AF12" s="23">
        <v>3</v>
      </c>
      <c r="AG12" s="23">
        <v>14</v>
      </c>
      <c r="AH12" s="23">
        <v>1</v>
      </c>
      <c r="AI12" s="23">
        <v>0</v>
      </c>
      <c r="AJ12" s="23">
        <v>4</v>
      </c>
      <c r="AK12" s="23">
        <v>2</v>
      </c>
      <c r="AL12" s="23">
        <v>8</v>
      </c>
      <c r="AM12" s="23">
        <v>0</v>
      </c>
      <c r="AN12" s="23">
        <v>3</v>
      </c>
      <c r="AO12" s="23">
        <v>9</v>
      </c>
      <c r="AP12" s="23">
        <v>5</v>
      </c>
      <c r="AQ12" s="23">
        <v>6</v>
      </c>
      <c r="AR12" s="23">
        <v>1</v>
      </c>
      <c r="AS12" s="23">
        <v>0</v>
      </c>
      <c r="AT12" s="23">
        <v>1</v>
      </c>
      <c r="AU12" s="23">
        <v>5</v>
      </c>
      <c r="AV12" s="23">
        <v>0</v>
      </c>
      <c r="AW12" s="23">
        <v>1</v>
      </c>
      <c r="AX12" s="23">
        <v>0</v>
      </c>
      <c r="AY12" s="23">
        <v>0</v>
      </c>
      <c r="AZ12" s="23">
        <v>1</v>
      </c>
      <c r="BA12" s="23">
        <v>0</v>
      </c>
      <c r="BB12" s="23">
        <v>6</v>
      </c>
      <c r="BC12" s="40">
        <f>SUM(B12:BB12)</f>
        <v>133</v>
      </c>
      <c r="BD12" s="30" t="s">
        <v>27</v>
      </c>
    </row>
    <row r="13" ht="12.75">
      <c r="BC13" s="3"/>
    </row>
    <row r="14" spans="1:56" ht="12.75">
      <c r="A14" s="30" t="s">
        <v>111</v>
      </c>
      <c r="B14" s="32">
        <f>B5+B10+B12</f>
        <v>27</v>
      </c>
      <c r="C14" s="24">
        <f aca="true" t="shared" si="1" ref="C14:BC14">C5+C10+C12</f>
        <v>28</v>
      </c>
      <c r="D14" s="24">
        <f t="shared" si="1"/>
        <v>29</v>
      </c>
      <c r="E14" s="24">
        <f t="shared" si="1"/>
        <v>17</v>
      </c>
      <c r="F14" s="24">
        <f t="shared" si="1"/>
        <v>26</v>
      </c>
      <c r="G14" s="24">
        <f t="shared" si="1"/>
        <v>29</v>
      </c>
      <c r="H14" s="24">
        <f t="shared" si="1"/>
        <v>29</v>
      </c>
      <c r="I14" s="24">
        <f t="shared" si="1"/>
        <v>25</v>
      </c>
      <c r="J14" s="24">
        <f t="shared" si="1"/>
        <v>28</v>
      </c>
      <c r="K14" s="24">
        <f t="shared" si="1"/>
        <v>28</v>
      </c>
      <c r="L14" s="24">
        <f t="shared" si="1"/>
        <v>24</v>
      </c>
      <c r="M14" s="24">
        <f t="shared" si="1"/>
        <v>26</v>
      </c>
      <c r="N14" s="24">
        <f t="shared" si="1"/>
        <v>26</v>
      </c>
      <c r="O14" s="24">
        <f t="shared" si="1"/>
        <v>22</v>
      </c>
      <c r="P14" s="24">
        <f t="shared" si="1"/>
        <v>18</v>
      </c>
      <c r="Q14" s="24">
        <f t="shared" si="1"/>
        <v>26</v>
      </c>
      <c r="R14" s="24">
        <f t="shared" si="1"/>
        <v>22</v>
      </c>
      <c r="S14" s="24">
        <f t="shared" si="1"/>
        <v>19</v>
      </c>
      <c r="T14" s="24">
        <f t="shared" si="1"/>
        <v>20</v>
      </c>
      <c r="U14" s="24">
        <f t="shared" si="1"/>
        <v>26</v>
      </c>
      <c r="V14" s="24">
        <f t="shared" si="1"/>
        <v>25</v>
      </c>
      <c r="W14" s="24">
        <f t="shared" si="1"/>
        <v>21</v>
      </c>
      <c r="X14" s="24">
        <f t="shared" si="1"/>
        <v>19</v>
      </c>
      <c r="Y14" s="24">
        <f t="shared" si="1"/>
        <v>21</v>
      </c>
      <c r="Z14" s="24">
        <f t="shared" si="1"/>
        <v>24</v>
      </c>
      <c r="AA14" s="24">
        <f t="shared" si="1"/>
        <v>28</v>
      </c>
      <c r="AB14" s="24">
        <f t="shared" si="1"/>
        <v>25</v>
      </c>
      <c r="AC14" s="24">
        <f t="shared" si="1"/>
        <v>24</v>
      </c>
      <c r="AD14" s="24">
        <f t="shared" si="1"/>
        <v>23</v>
      </c>
      <c r="AE14" s="24">
        <f t="shared" si="1"/>
        <v>23</v>
      </c>
      <c r="AF14" s="24">
        <f t="shared" si="1"/>
        <v>30</v>
      </c>
      <c r="AG14" s="24">
        <f t="shared" si="1"/>
        <v>27</v>
      </c>
      <c r="AH14" s="24">
        <f t="shared" si="1"/>
        <v>18</v>
      </c>
      <c r="AI14" s="24">
        <f t="shared" si="1"/>
        <v>23</v>
      </c>
      <c r="AJ14" s="24">
        <f t="shared" si="1"/>
        <v>22</v>
      </c>
      <c r="AK14" s="24">
        <f t="shared" si="1"/>
        <v>22</v>
      </c>
      <c r="AL14" s="24">
        <f t="shared" si="1"/>
        <v>21</v>
      </c>
      <c r="AM14" s="24">
        <f t="shared" si="1"/>
        <v>18</v>
      </c>
      <c r="AN14" s="24">
        <f t="shared" si="1"/>
        <v>27</v>
      </c>
      <c r="AO14" s="24">
        <f t="shared" si="1"/>
        <v>25</v>
      </c>
      <c r="AP14" s="24">
        <f t="shared" si="1"/>
        <v>25</v>
      </c>
      <c r="AQ14" s="24">
        <f t="shared" si="1"/>
        <v>23</v>
      </c>
      <c r="AR14" s="24">
        <f t="shared" si="1"/>
        <v>15</v>
      </c>
      <c r="AS14" s="24">
        <f t="shared" si="1"/>
        <v>13</v>
      </c>
      <c r="AT14" s="24">
        <f t="shared" si="1"/>
        <v>24</v>
      </c>
      <c r="AU14" s="24">
        <f t="shared" si="1"/>
        <v>24</v>
      </c>
      <c r="AV14" s="24">
        <f t="shared" si="1"/>
        <v>22</v>
      </c>
      <c r="AW14" s="24">
        <f t="shared" si="1"/>
        <v>22</v>
      </c>
      <c r="AX14" s="24">
        <f t="shared" si="1"/>
        <v>22</v>
      </c>
      <c r="AY14" s="24">
        <f t="shared" si="1"/>
        <v>21</v>
      </c>
      <c r="AZ14" s="24">
        <f t="shared" si="1"/>
        <v>18</v>
      </c>
      <c r="BA14" s="24">
        <f t="shared" si="1"/>
        <v>23</v>
      </c>
      <c r="BB14" s="24">
        <f t="shared" si="1"/>
        <v>16</v>
      </c>
      <c r="BC14" s="44">
        <f t="shared" si="1"/>
        <v>1229</v>
      </c>
      <c r="BD14" s="30" t="s">
        <v>28</v>
      </c>
    </row>
  </sheetData>
  <sheetProtection/>
  <printOptions/>
  <pageMargins left="0.17" right="0.13" top="0.9840277777777777" bottom="0.9840277777777777" header="0.5118055555555555" footer="0.5118055555555555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13.421875" style="0" customWidth="1"/>
  </cols>
  <sheetData>
    <row r="1" ht="18">
      <c r="A1" s="46" t="s">
        <v>80</v>
      </c>
    </row>
    <row r="2" spans="1:3" ht="20.25">
      <c r="A2" s="1"/>
      <c r="B2" t="s">
        <v>1</v>
      </c>
      <c r="C2" t="s">
        <v>2</v>
      </c>
    </row>
    <row r="3" spans="2:6" ht="12.75">
      <c r="B3" s="2"/>
      <c r="C3" s="2" t="s">
        <v>3</v>
      </c>
      <c r="D3" s="2" t="s">
        <v>4</v>
      </c>
      <c r="E3" s="2" t="s">
        <v>5</v>
      </c>
      <c r="F3" s="2" t="s">
        <v>6</v>
      </c>
    </row>
    <row r="4" spans="1:6" ht="12.75">
      <c r="A4" s="3" t="s">
        <v>7</v>
      </c>
      <c r="B4" s="4">
        <v>1028</v>
      </c>
      <c r="C4" s="39">
        <f>B4</f>
        <v>1028</v>
      </c>
      <c r="D4" s="4">
        <f>B4/2</f>
        <v>514</v>
      </c>
      <c r="E4" s="4">
        <f>B4/3</f>
        <v>342.6666666666667</v>
      </c>
      <c r="F4" s="4">
        <f>B4/4</f>
        <v>257</v>
      </c>
    </row>
    <row r="5" spans="2:6" ht="12.75">
      <c r="B5" s="2"/>
      <c r="C5" s="2"/>
      <c r="D5" s="2"/>
      <c r="E5" s="2"/>
      <c r="F5" s="2"/>
    </row>
    <row r="6" spans="1:6" ht="12.75">
      <c r="A6" t="s">
        <v>82</v>
      </c>
      <c r="B6" s="38">
        <v>1028</v>
      </c>
      <c r="C6" s="2"/>
      <c r="D6" s="2"/>
      <c r="E6" s="2"/>
      <c r="F6" s="2"/>
    </row>
    <row r="7" spans="2:6" ht="12.75">
      <c r="B7" s="5"/>
      <c r="C7" s="2"/>
      <c r="D7" s="2"/>
      <c r="E7" s="2"/>
      <c r="F7" s="2"/>
    </row>
    <row r="9" spans="1:2" ht="12.75">
      <c r="A9" s="3" t="s">
        <v>26</v>
      </c>
      <c r="B9" s="9">
        <v>68</v>
      </c>
    </row>
    <row r="11" spans="1:2" ht="12.75">
      <c r="A11" s="3" t="s">
        <v>27</v>
      </c>
      <c r="B11" s="9">
        <v>133</v>
      </c>
    </row>
    <row r="13" spans="1:2" ht="12.75">
      <c r="A13" s="3" t="s">
        <v>28</v>
      </c>
      <c r="B13" s="9">
        <f>B4+B9+B11</f>
        <v>1229</v>
      </c>
    </row>
    <row r="16" spans="1:5" ht="12.75">
      <c r="A16" s="10" t="s">
        <v>29</v>
      </c>
      <c r="B16" s="10"/>
      <c r="C16" s="10"/>
      <c r="D16" s="10"/>
      <c r="E16" s="10"/>
    </row>
    <row r="18" spans="1:4" ht="12.75">
      <c r="A18" s="3">
        <v>1</v>
      </c>
      <c r="B18" s="3" t="s">
        <v>110</v>
      </c>
      <c r="C18" s="3"/>
      <c r="D18" s="3"/>
    </row>
    <row r="19" spans="2:4" ht="12.75"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4" ht="12.75">
      <c r="A24" t="s">
        <v>30</v>
      </c>
    </row>
    <row r="25" ht="12.75">
      <c r="A25" t="s">
        <v>108</v>
      </c>
    </row>
    <row r="28" spans="1:5" ht="12.75">
      <c r="A28" t="s">
        <v>81</v>
      </c>
      <c r="B28" s="25">
        <v>42671</v>
      </c>
      <c r="E28" t="s">
        <v>109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oldrini laura carolina</dc:creator>
  <cp:keywords/>
  <dc:description/>
  <cp:lastModifiedBy>oldrinilauracarolina</cp:lastModifiedBy>
  <cp:lastPrinted>2016-10-28T10:58:47Z</cp:lastPrinted>
  <dcterms:created xsi:type="dcterms:W3CDTF">2016-10-28T08:50:02Z</dcterms:created>
  <dcterms:modified xsi:type="dcterms:W3CDTF">2016-11-10T10:16:25Z</dcterms:modified>
  <cp:category/>
  <cp:version/>
  <cp:contentType/>
  <cp:contentStatus/>
</cp:coreProperties>
</file>